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kl-file3.mil.intra\Desktop$\karin.muru\Desktop\"/>
    </mc:Choice>
  </mc:AlternateContent>
  <xr:revisionPtr revIDLastSave="0" documentId="13_ncr:1_{1865AA81-82D9-41DE-A471-13A7CEF6250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30+30 " sheetId="1" r:id="rId1"/>
    <sheet name="võistkondlik" sheetId="5" r:id="rId2"/>
    <sheet name="20+20+20" sheetId="2" r:id="rId3"/>
    <sheet name="liikuv" sheetId="4" r:id="rId4"/>
    <sheet name="püss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5" l="1"/>
  <c r="C7" i="5"/>
  <c r="I14" i="4"/>
  <c r="I11" i="4"/>
  <c r="I15" i="4"/>
  <c r="I13" i="4"/>
  <c r="I12" i="4"/>
  <c r="I10" i="4"/>
  <c r="I9" i="4"/>
  <c r="I8" i="4"/>
  <c r="I7" i="4"/>
  <c r="I6" i="4"/>
  <c r="I5" i="4"/>
  <c r="I4" i="4"/>
  <c r="I3" i="4"/>
  <c r="I14" i="2"/>
  <c r="I10" i="2"/>
  <c r="I7" i="2"/>
  <c r="I13" i="2"/>
  <c r="I9" i="2"/>
  <c r="I6" i="2"/>
  <c r="I12" i="2"/>
  <c r="I8" i="2"/>
  <c r="I4" i="2"/>
  <c r="I5" i="2"/>
  <c r="I3" i="2"/>
  <c r="P4" i="1"/>
  <c r="P5" i="1"/>
  <c r="P6" i="1"/>
  <c r="P7" i="1"/>
  <c r="P8" i="1"/>
  <c r="P9" i="1"/>
  <c r="P10" i="1"/>
  <c r="P14" i="1"/>
  <c r="P12" i="1"/>
  <c r="P13" i="1"/>
  <c r="P3" i="1"/>
  <c r="I4" i="1"/>
  <c r="Q4" i="1" s="1"/>
  <c r="I5" i="1"/>
  <c r="I6" i="1"/>
  <c r="Q6" i="1" s="1"/>
  <c r="I7" i="1"/>
  <c r="I8" i="1"/>
  <c r="I9" i="1"/>
  <c r="I10" i="1"/>
  <c r="I14" i="1"/>
  <c r="I12" i="1"/>
  <c r="Q12" i="1" s="1"/>
  <c r="I13" i="1"/>
  <c r="Q13" i="1" s="1"/>
  <c r="I3" i="1"/>
  <c r="Q3" i="1" s="1"/>
  <c r="Q9" i="1" l="1"/>
  <c r="Q7" i="1"/>
  <c r="Q14" i="1"/>
  <c r="Q10" i="1"/>
  <c r="Q5" i="1"/>
  <c r="Q8" i="1"/>
</calcChain>
</file>

<file path=xl/sharedStrings.xml><?xml version="1.0" encoding="utf-8"?>
<sst xmlns="http://schemas.openxmlformats.org/spreadsheetml/2006/main" count="243" uniqueCount="96">
  <si>
    <t>30+30</t>
  </si>
  <si>
    <t>Peeter Puio</t>
  </si>
  <si>
    <t>Toni Liimatainen</t>
  </si>
  <si>
    <t>Jevgeni Talvistu</t>
  </si>
  <si>
    <t>Jani Mattila</t>
  </si>
  <si>
    <t>Taivo Kruuspan</t>
  </si>
  <si>
    <t>Petri Cajan</t>
  </si>
  <si>
    <t>Kaire Taar</t>
  </si>
  <si>
    <t>Olga Wolkoff</t>
  </si>
  <si>
    <t>Ragnar Puio</t>
  </si>
  <si>
    <t>Sampo Hokkanen</t>
  </si>
  <si>
    <t>Jukka Myllykyla</t>
  </si>
  <si>
    <t>M45 I</t>
  </si>
  <si>
    <t>M45 II</t>
  </si>
  <si>
    <t>M55 I</t>
  </si>
  <si>
    <t>M55II</t>
  </si>
  <si>
    <t>M65 I</t>
  </si>
  <si>
    <t>M65 II</t>
  </si>
  <si>
    <t>N II</t>
  </si>
  <si>
    <t>ind</t>
  </si>
  <si>
    <t>V.A</t>
  </si>
  <si>
    <t>Eesti-Soome maavõistlus 20.09.2026 Männikul</t>
  </si>
  <si>
    <t>150 - 1</t>
  </si>
  <si>
    <t>150 -2</t>
  </si>
  <si>
    <t>20</t>
  </si>
  <si>
    <t>10</t>
  </si>
  <si>
    <t>Erik Aaman</t>
  </si>
  <si>
    <t>Jukka Mylykylä</t>
  </si>
  <si>
    <t>SUM</t>
  </si>
  <si>
    <t>M55 II</t>
  </si>
  <si>
    <t>N I</t>
  </si>
  <si>
    <t>v.a.</t>
  </si>
  <si>
    <t>Eesti-Soome maavõistlus</t>
  </si>
  <si>
    <t>20.09.2026 Männiku</t>
  </si>
  <si>
    <t>60l Lamades Meesveteranid</t>
  </si>
  <si>
    <t>Koht</t>
  </si>
  <si>
    <t>Eesnimi</t>
  </si>
  <si>
    <t>Perenimi</t>
  </si>
  <si>
    <t>S.a.</t>
  </si>
  <si>
    <t>Klubi</t>
  </si>
  <si>
    <t>Seeriad</t>
  </si>
  <si>
    <t>Σ</t>
  </si>
  <si>
    <t>10*</t>
  </si>
  <si>
    <t>I</t>
  </si>
  <si>
    <t>Andres</t>
  </si>
  <si>
    <t>HUNT</t>
  </si>
  <si>
    <t>Eesti</t>
  </si>
  <si>
    <t>31</t>
  </si>
  <si>
    <t>II</t>
  </si>
  <si>
    <t>Ain</t>
  </si>
  <si>
    <t>MURU</t>
  </si>
  <si>
    <t>25</t>
  </si>
  <si>
    <t>III</t>
  </si>
  <si>
    <t>Janis</t>
  </si>
  <si>
    <t>AARNE</t>
  </si>
  <si>
    <t>18</t>
  </si>
  <si>
    <t>4.</t>
  </si>
  <si>
    <t>Aarne</t>
  </si>
  <si>
    <t>MARKKO</t>
  </si>
  <si>
    <t>Soome</t>
  </si>
  <si>
    <t>60l Lamades Naisveteranid</t>
  </si>
  <si>
    <t>Katre</t>
  </si>
  <si>
    <t>KRÖÖNSTRÖM</t>
  </si>
  <si>
    <t>15</t>
  </si>
  <si>
    <t>Kirsti</t>
  </si>
  <si>
    <t>7</t>
  </si>
  <si>
    <t>Aija</t>
  </si>
  <si>
    <t>KLINDUHHOVA</t>
  </si>
  <si>
    <t>5</t>
  </si>
  <si>
    <t>3x20l Standard Meesveteranid</t>
  </si>
  <si>
    <t>Põlvelt</t>
  </si>
  <si>
    <t>Lamades</t>
  </si>
  <si>
    <t>Püsti</t>
  </si>
  <si>
    <t>14</t>
  </si>
  <si>
    <t>6</t>
  </si>
  <si>
    <t>3x20l Standard Naisveteranid</t>
  </si>
  <si>
    <t>2</t>
  </si>
  <si>
    <t>Markku Jetsonen</t>
  </si>
  <si>
    <t>Jaanus Kala</t>
  </si>
  <si>
    <t>20+20 liikuv maärk</t>
  </si>
  <si>
    <t>30+30 liikuv märk</t>
  </si>
  <si>
    <t>Juha Väätänen</t>
  </si>
  <si>
    <t>Viljar Noor</t>
  </si>
  <si>
    <t>koht</t>
  </si>
  <si>
    <t>Fin</t>
  </si>
  <si>
    <t>Est</t>
  </si>
  <si>
    <t>MäLK</t>
  </si>
  <si>
    <t>punkte</t>
  </si>
  <si>
    <t xml:space="preserve">Toni Liimatainen </t>
  </si>
  <si>
    <t>Zürii</t>
  </si>
  <si>
    <t>Karin Muru</t>
  </si>
  <si>
    <t>Kaur Laurimaa</t>
  </si>
  <si>
    <t>Püss</t>
  </si>
  <si>
    <t>liikuv</t>
  </si>
  <si>
    <t>püstol</t>
  </si>
  <si>
    <t>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</si>
</sst>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u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" fontId="0" fillId="0" borderId="0" xfId="0" quotePrefix="1" applyNumberFormat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"/>
  <sheetViews>
    <sheetView workbookViewId="0">
      <selection activeCell="O18" sqref="O18"/>
    </sheetView>
  </sheetViews>
  <sheetFormatPr defaultRowHeight="14.4" x14ac:dyDescent="0.3"/>
  <cols>
    <col min="1" max="1" width="19" customWidth="1"/>
    <col min="2" max="2" width="8.109375" customWidth="1"/>
    <col min="3" max="16" width="5.77734375" customWidth="1"/>
    <col min="17" max="17" width="8.88671875" style="2"/>
    <col min="18" max="18" width="7" customWidth="1"/>
    <col min="19" max="19" width="6.77734375" customWidth="1"/>
  </cols>
  <sheetData>
    <row r="1" spans="1:19" x14ac:dyDescent="0.3">
      <c r="C1" t="s">
        <v>21</v>
      </c>
      <c r="S1" s="16"/>
    </row>
    <row r="2" spans="1:19" x14ac:dyDescent="0.3">
      <c r="A2" t="s">
        <v>0</v>
      </c>
      <c r="I2" s="1"/>
      <c r="P2" s="1"/>
      <c r="S2" s="2" t="s">
        <v>87</v>
      </c>
    </row>
    <row r="3" spans="1:19" x14ac:dyDescent="0.3">
      <c r="A3" t="s">
        <v>1</v>
      </c>
      <c r="B3" t="s">
        <v>85</v>
      </c>
      <c r="C3">
        <v>47</v>
      </c>
      <c r="D3">
        <v>47</v>
      </c>
      <c r="E3">
        <v>45</v>
      </c>
      <c r="F3">
        <v>46</v>
      </c>
      <c r="G3">
        <v>46</v>
      </c>
      <c r="H3">
        <v>46</v>
      </c>
      <c r="I3" s="1">
        <f>SUM(C3:H3)</f>
        <v>277</v>
      </c>
      <c r="J3">
        <v>46</v>
      </c>
      <c r="K3">
        <v>46</v>
      </c>
      <c r="L3">
        <v>47</v>
      </c>
      <c r="M3">
        <v>47</v>
      </c>
      <c r="N3">
        <v>48</v>
      </c>
      <c r="O3">
        <v>48</v>
      </c>
      <c r="P3" s="1">
        <f>SUM(J3:O3)</f>
        <v>282</v>
      </c>
      <c r="Q3" s="3">
        <f>SUM(I3,P3)</f>
        <v>559</v>
      </c>
      <c r="R3" t="s">
        <v>12</v>
      </c>
      <c r="S3" s="2">
        <v>2</v>
      </c>
    </row>
    <row r="4" spans="1:19" x14ac:dyDescent="0.3">
      <c r="A4" t="s">
        <v>2</v>
      </c>
      <c r="B4" t="s">
        <v>84</v>
      </c>
      <c r="C4">
        <v>42</v>
      </c>
      <c r="D4">
        <v>41</v>
      </c>
      <c r="E4">
        <v>42</v>
      </c>
      <c r="F4">
        <v>47</v>
      </c>
      <c r="G4">
        <v>41</v>
      </c>
      <c r="H4">
        <v>43</v>
      </c>
      <c r="I4" s="1">
        <f t="shared" ref="I4:I13" si="0">SUM(C4:H4)</f>
        <v>256</v>
      </c>
      <c r="J4">
        <v>47</v>
      </c>
      <c r="K4">
        <v>47</v>
      </c>
      <c r="L4">
        <v>48</v>
      </c>
      <c r="M4">
        <v>48</v>
      </c>
      <c r="N4">
        <v>47</v>
      </c>
      <c r="O4">
        <v>47</v>
      </c>
      <c r="P4" s="1">
        <f t="shared" ref="P4:P13" si="1">SUM(J4:O4)</f>
        <v>284</v>
      </c>
      <c r="Q4" s="3">
        <f t="shared" ref="Q4:Q13" si="2">SUM(I4,P4)</f>
        <v>540</v>
      </c>
      <c r="R4" t="s">
        <v>13</v>
      </c>
      <c r="S4" s="2">
        <v>1</v>
      </c>
    </row>
    <row r="5" spans="1:19" x14ac:dyDescent="0.3">
      <c r="A5" t="s">
        <v>3</v>
      </c>
      <c r="B5" t="s">
        <v>85</v>
      </c>
      <c r="C5">
        <v>47</v>
      </c>
      <c r="D5">
        <v>48</v>
      </c>
      <c r="E5">
        <v>46</v>
      </c>
      <c r="F5">
        <v>48</v>
      </c>
      <c r="G5">
        <v>46</v>
      </c>
      <c r="H5">
        <v>48</v>
      </c>
      <c r="I5" s="1">
        <f t="shared" si="0"/>
        <v>283</v>
      </c>
      <c r="J5">
        <v>44</v>
      </c>
      <c r="K5">
        <v>44</v>
      </c>
      <c r="L5">
        <v>50</v>
      </c>
      <c r="M5">
        <v>48</v>
      </c>
      <c r="N5">
        <v>43</v>
      </c>
      <c r="O5">
        <v>46</v>
      </c>
      <c r="P5" s="1">
        <f t="shared" si="1"/>
        <v>275</v>
      </c>
      <c r="Q5" s="3">
        <f t="shared" si="2"/>
        <v>558</v>
      </c>
      <c r="R5" t="s">
        <v>14</v>
      </c>
      <c r="S5" s="2">
        <v>2</v>
      </c>
    </row>
    <row r="6" spans="1:19" x14ac:dyDescent="0.3">
      <c r="A6" t="s">
        <v>4</v>
      </c>
      <c r="B6" t="s">
        <v>84</v>
      </c>
      <c r="C6">
        <v>39</v>
      </c>
      <c r="D6">
        <v>45</v>
      </c>
      <c r="E6">
        <v>45</v>
      </c>
      <c r="F6">
        <v>47</v>
      </c>
      <c r="G6">
        <v>36</v>
      </c>
      <c r="H6">
        <v>45</v>
      </c>
      <c r="I6" s="1">
        <f t="shared" si="0"/>
        <v>257</v>
      </c>
      <c r="J6">
        <v>41</v>
      </c>
      <c r="K6">
        <v>47</v>
      </c>
      <c r="L6">
        <v>41</v>
      </c>
      <c r="M6">
        <v>41</v>
      </c>
      <c r="N6">
        <v>45</v>
      </c>
      <c r="O6">
        <v>46</v>
      </c>
      <c r="P6" s="1">
        <f t="shared" si="1"/>
        <v>261</v>
      </c>
      <c r="Q6" s="3">
        <f t="shared" si="2"/>
        <v>518</v>
      </c>
      <c r="R6" t="s">
        <v>15</v>
      </c>
      <c r="S6" s="2">
        <v>1</v>
      </c>
    </row>
    <row r="7" spans="1:19" x14ac:dyDescent="0.3">
      <c r="A7" t="s">
        <v>5</v>
      </c>
      <c r="B7" t="s">
        <v>85</v>
      </c>
      <c r="C7">
        <v>49</v>
      </c>
      <c r="D7">
        <v>48</v>
      </c>
      <c r="E7">
        <v>47</v>
      </c>
      <c r="F7">
        <v>47</v>
      </c>
      <c r="G7">
        <v>46</v>
      </c>
      <c r="H7">
        <v>50</v>
      </c>
      <c r="I7" s="1">
        <f t="shared" si="0"/>
        <v>287</v>
      </c>
      <c r="J7">
        <v>41</v>
      </c>
      <c r="K7">
        <v>44</v>
      </c>
      <c r="L7">
        <v>44</v>
      </c>
      <c r="M7">
        <v>44</v>
      </c>
      <c r="N7">
        <v>50</v>
      </c>
      <c r="O7">
        <v>47</v>
      </c>
      <c r="P7" s="1">
        <f t="shared" si="1"/>
        <v>270</v>
      </c>
      <c r="Q7" s="3">
        <f t="shared" si="2"/>
        <v>557</v>
      </c>
      <c r="R7" t="s">
        <v>16</v>
      </c>
      <c r="S7" s="2">
        <v>2</v>
      </c>
    </row>
    <row r="8" spans="1:19" x14ac:dyDescent="0.3">
      <c r="A8" t="s">
        <v>6</v>
      </c>
      <c r="B8" t="s">
        <v>84</v>
      </c>
      <c r="C8">
        <v>39</v>
      </c>
      <c r="D8">
        <v>43</v>
      </c>
      <c r="E8">
        <v>47</v>
      </c>
      <c r="F8">
        <v>43</v>
      </c>
      <c r="G8">
        <v>42</v>
      </c>
      <c r="H8">
        <v>40</v>
      </c>
      <c r="I8" s="1">
        <f t="shared" si="0"/>
        <v>254</v>
      </c>
      <c r="J8">
        <v>46</v>
      </c>
      <c r="K8">
        <v>39</v>
      </c>
      <c r="L8">
        <v>45</v>
      </c>
      <c r="M8">
        <v>47</v>
      </c>
      <c r="N8">
        <v>42</v>
      </c>
      <c r="O8">
        <v>39</v>
      </c>
      <c r="P8" s="1">
        <f t="shared" si="1"/>
        <v>258</v>
      </c>
      <c r="Q8" s="3">
        <f t="shared" si="2"/>
        <v>512</v>
      </c>
      <c r="R8" t="s">
        <v>17</v>
      </c>
      <c r="S8" s="2">
        <v>1</v>
      </c>
    </row>
    <row r="9" spans="1:19" x14ac:dyDescent="0.3">
      <c r="A9" t="s">
        <v>7</v>
      </c>
      <c r="B9" t="s">
        <v>85</v>
      </c>
      <c r="C9">
        <v>45</v>
      </c>
      <c r="D9">
        <v>48</v>
      </c>
      <c r="E9">
        <v>45</v>
      </c>
      <c r="F9">
        <v>48</v>
      </c>
      <c r="G9">
        <v>43</v>
      </c>
      <c r="H9">
        <v>45</v>
      </c>
      <c r="I9" s="1">
        <f t="shared" si="0"/>
        <v>274</v>
      </c>
      <c r="J9">
        <v>45</v>
      </c>
      <c r="K9">
        <v>48</v>
      </c>
      <c r="L9">
        <v>48</v>
      </c>
      <c r="M9">
        <v>40</v>
      </c>
      <c r="N9">
        <v>44</v>
      </c>
      <c r="O9">
        <v>47</v>
      </c>
      <c r="P9" s="1">
        <f t="shared" si="1"/>
        <v>272</v>
      </c>
      <c r="Q9" s="3">
        <f t="shared" si="2"/>
        <v>546</v>
      </c>
      <c r="R9" t="s">
        <v>18</v>
      </c>
      <c r="S9" s="2">
        <v>2</v>
      </c>
    </row>
    <row r="10" spans="1:19" x14ac:dyDescent="0.3">
      <c r="A10" t="s">
        <v>8</v>
      </c>
      <c r="B10" t="s">
        <v>84</v>
      </c>
      <c r="C10">
        <v>46</v>
      </c>
      <c r="D10">
        <v>43</v>
      </c>
      <c r="E10">
        <v>43</v>
      </c>
      <c r="F10">
        <v>47</v>
      </c>
      <c r="G10">
        <v>46</v>
      </c>
      <c r="H10">
        <v>43</v>
      </c>
      <c r="I10" s="1">
        <f t="shared" si="0"/>
        <v>268</v>
      </c>
      <c r="J10">
        <v>48</v>
      </c>
      <c r="K10">
        <v>48</v>
      </c>
      <c r="L10">
        <v>45</v>
      </c>
      <c r="M10">
        <v>48</v>
      </c>
      <c r="N10">
        <v>48</v>
      </c>
      <c r="O10">
        <v>47</v>
      </c>
      <c r="P10" s="1">
        <f t="shared" si="1"/>
        <v>284</v>
      </c>
      <c r="Q10" s="3">
        <f t="shared" si="2"/>
        <v>552</v>
      </c>
      <c r="R10" t="s">
        <v>18</v>
      </c>
      <c r="S10" s="2">
        <v>1</v>
      </c>
    </row>
    <row r="11" spans="1:19" x14ac:dyDescent="0.3">
      <c r="S11" s="2"/>
    </row>
    <row r="12" spans="1:19" x14ac:dyDescent="0.3">
      <c r="A12" t="s">
        <v>10</v>
      </c>
      <c r="B12" t="s">
        <v>84</v>
      </c>
      <c r="C12">
        <v>46</v>
      </c>
      <c r="D12">
        <v>47</v>
      </c>
      <c r="E12">
        <v>47</v>
      </c>
      <c r="F12">
        <v>48</v>
      </c>
      <c r="G12">
        <v>49</v>
      </c>
      <c r="H12">
        <v>46</v>
      </c>
      <c r="I12" s="1">
        <f t="shared" si="0"/>
        <v>283</v>
      </c>
      <c r="J12">
        <v>45</v>
      </c>
      <c r="K12">
        <v>45</v>
      </c>
      <c r="L12">
        <v>47</v>
      </c>
      <c r="M12">
        <v>47</v>
      </c>
      <c r="N12">
        <v>48</v>
      </c>
      <c r="O12">
        <v>46</v>
      </c>
      <c r="P12" s="1">
        <f t="shared" si="1"/>
        <v>278</v>
      </c>
      <c r="Q12" s="3">
        <f t="shared" si="2"/>
        <v>561</v>
      </c>
      <c r="R12" t="s">
        <v>19</v>
      </c>
      <c r="S12" s="2"/>
    </row>
    <row r="13" spans="1:19" x14ac:dyDescent="0.3">
      <c r="A13" t="s">
        <v>11</v>
      </c>
      <c r="B13" t="s">
        <v>84</v>
      </c>
      <c r="C13">
        <v>43</v>
      </c>
      <c r="D13">
        <v>44</v>
      </c>
      <c r="E13">
        <v>43</v>
      </c>
      <c r="F13">
        <v>38</v>
      </c>
      <c r="G13">
        <v>44</v>
      </c>
      <c r="H13">
        <v>45</v>
      </c>
      <c r="I13" s="1">
        <f t="shared" si="0"/>
        <v>257</v>
      </c>
      <c r="J13">
        <v>45</v>
      </c>
      <c r="K13">
        <v>42</v>
      </c>
      <c r="L13">
        <v>44</v>
      </c>
      <c r="M13">
        <v>46</v>
      </c>
      <c r="N13">
        <v>42</v>
      </c>
      <c r="O13">
        <v>40</v>
      </c>
      <c r="P13" s="1">
        <f t="shared" si="1"/>
        <v>259</v>
      </c>
      <c r="Q13" s="3">
        <f t="shared" si="2"/>
        <v>516</v>
      </c>
      <c r="R13" t="s">
        <v>19</v>
      </c>
      <c r="S13" s="2"/>
    </row>
    <row r="14" spans="1:19" x14ac:dyDescent="0.3">
      <c r="A14" t="s">
        <v>9</v>
      </c>
      <c r="B14" t="s">
        <v>86</v>
      </c>
      <c r="C14">
        <v>47</v>
      </c>
      <c r="D14">
        <v>49</v>
      </c>
      <c r="E14">
        <v>48</v>
      </c>
      <c r="F14">
        <v>48</v>
      </c>
      <c r="G14">
        <v>48</v>
      </c>
      <c r="H14">
        <v>46</v>
      </c>
      <c r="I14" s="1">
        <f>SUM(C14:H14)</f>
        <v>286</v>
      </c>
      <c r="J14">
        <v>48</v>
      </c>
      <c r="K14">
        <v>50</v>
      </c>
      <c r="L14">
        <v>46</v>
      </c>
      <c r="M14">
        <v>46</v>
      </c>
      <c r="N14">
        <v>48</v>
      </c>
      <c r="O14">
        <v>46</v>
      </c>
      <c r="P14" s="1">
        <f>SUM(J14:O14)</f>
        <v>284</v>
      </c>
      <c r="Q14" s="3">
        <f>SUM(I14,P14)</f>
        <v>570</v>
      </c>
      <c r="R14" t="s">
        <v>20</v>
      </c>
      <c r="S14" s="2"/>
    </row>
    <row r="16" spans="1:19" x14ac:dyDescent="0.3">
      <c r="A16" t="s">
        <v>89</v>
      </c>
      <c r="B16" t="s">
        <v>90</v>
      </c>
    </row>
    <row r="17" spans="2:2" x14ac:dyDescent="0.3">
      <c r="B17" t="s">
        <v>91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55F4-6368-443F-8CFC-0EB04AEFC0A9}">
  <dimension ref="B1:E8"/>
  <sheetViews>
    <sheetView tabSelected="1" workbookViewId="0">
      <selection activeCell="F8" sqref="F8"/>
    </sheetView>
  </sheetViews>
  <sheetFormatPr defaultRowHeight="14.4" x14ac:dyDescent="0.3"/>
  <sheetData>
    <row r="1" spans="2:5" x14ac:dyDescent="0.3">
      <c r="C1" t="s">
        <v>21</v>
      </c>
    </row>
    <row r="3" spans="2:5" x14ac:dyDescent="0.3">
      <c r="C3" s="3" t="s">
        <v>46</v>
      </c>
      <c r="D3" s="3" t="s">
        <v>59</v>
      </c>
    </row>
    <row r="4" spans="2:5" x14ac:dyDescent="0.3">
      <c r="B4" t="s">
        <v>92</v>
      </c>
      <c r="C4" s="2">
        <v>8</v>
      </c>
      <c r="D4" s="2">
        <v>4</v>
      </c>
    </row>
    <row r="5" spans="2:5" x14ac:dyDescent="0.3">
      <c r="B5" t="s">
        <v>93</v>
      </c>
      <c r="C5" s="2">
        <v>5</v>
      </c>
      <c r="D5" s="2">
        <v>7</v>
      </c>
    </row>
    <row r="6" spans="2:5" x14ac:dyDescent="0.3">
      <c r="B6" t="s">
        <v>94</v>
      </c>
      <c r="C6" s="2">
        <v>15</v>
      </c>
      <c r="D6" s="2">
        <v>9</v>
      </c>
    </row>
    <row r="7" spans="2:5" x14ac:dyDescent="0.3">
      <c r="B7" s="1" t="s">
        <v>95</v>
      </c>
      <c r="C7" s="3">
        <f>SUM(C4:C6)</f>
        <v>28</v>
      </c>
      <c r="D7" s="3">
        <f>SUM(D4:D6)</f>
        <v>20</v>
      </c>
      <c r="E7" s="1"/>
    </row>
    <row r="8" spans="2:5" x14ac:dyDescent="0.3">
      <c r="C8" s="3" t="s">
        <v>43</v>
      </c>
      <c r="D8" s="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A02C8-FF38-4EE5-A684-7B8DE8682F14}">
  <dimension ref="A1:K17"/>
  <sheetViews>
    <sheetView workbookViewId="0">
      <selection activeCell="C1" sqref="C1"/>
    </sheetView>
  </sheetViews>
  <sheetFormatPr defaultRowHeight="14.4" x14ac:dyDescent="0.3"/>
  <cols>
    <col min="1" max="1" width="15.33203125" customWidth="1"/>
    <col min="2" max="2" width="7.5546875" customWidth="1"/>
    <col min="3" max="9" width="5.77734375" customWidth="1"/>
    <col min="11" max="11" width="8.88671875" style="2"/>
  </cols>
  <sheetData>
    <row r="1" spans="1:11" x14ac:dyDescent="0.3">
      <c r="C1" t="s">
        <v>21</v>
      </c>
    </row>
    <row r="2" spans="1:11" x14ac:dyDescent="0.3">
      <c r="C2" t="s">
        <v>22</v>
      </c>
      <c r="D2" t="s">
        <v>23</v>
      </c>
      <c r="E2" s="4" t="s">
        <v>24</v>
      </c>
      <c r="F2" s="4" t="s">
        <v>24</v>
      </c>
      <c r="G2" s="4" t="s">
        <v>25</v>
      </c>
      <c r="H2" s="4" t="s">
        <v>25</v>
      </c>
      <c r="I2" t="s">
        <v>28</v>
      </c>
      <c r="K2" s="15" t="s">
        <v>87</v>
      </c>
    </row>
    <row r="3" spans="1:11" x14ac:dyDescent="0.3">
      <c r="A3" t="s">
        <v>26</v>
      </c>
      <c r="B3" t="s">
        <v>85</v>
      </c>
      <c r="C3">
        <v>95</v>
      </c>
      <c r="D3">
        <v>94</v>
      </c>
      <c r="E3">
        <v>96</v>
      </c>
      <c r="F3">
        <v>89</v>
      </c>
      <c r="G3">
        <v>87</v>
      </c>
      <c r="H3">
        <v>84</v>
      </c>
      <c r="I3" s="1">
        <f t="shared" ref="I3:I8" si="0">SUM(C3:H3)</f>
        <v>545</v>
      </c>
      <c r="J3" t="s">
        <v>12</v>
      </c>
      <c r="K3" s="2">
        <v>2</v>
      </c>
    </row>
    <row r="4" spans="1:11" x14ac:dyDescent="0.3">
      <c r="A4" t="s">
        <v>88</v>
      </c>
      <c r="B4" t="s">
        <v>84</v>
      </c>
      <c r="C4">
        <v>76</v>
      </c>
      <c r="D4">
        <v>81</v>
      </c>
      <c r="E4">
        <v>89</v>
      </c>
      <c r="F4">
        <v>84</v>
      </c>
      <c r="G4">
        <v>76</v>
      </c>
      <c r="H4">
        <v>74</v>
      </c>
      <c r="I4" s="1">
        <f t="shared" si="0"/>
        <v>480</v>
      </c>
      <c r="J4" t="s">
        <v>13</v>
      </c>
      <c r="K4" s="2">
        <v>1</v>
      </c>
    </row>
    <row r="5" spans="1:11" x14ac:dyDescent="0.3">
      <c r="A5" t="s">
        <v>3</v>
      </c>
      <c r="B5" t="s">
        <v>85</v>
      </c>
      <c r="C5">
        <v>90</v>
      </c>
      <c r="D5">
        <v>92</v>
      </c>
      <c r="E5">
        <v>91</v>
      </c>
      <c r="F5">
        <v>91</v>
      </c>
      <c r="G5">
        <v>74</v>
      </c>
      <c r="H5">
        <v>90</v>
      </c>
      <c r="I5" s="1">
        <f t="shared" si="0"/>
        <v>528</v>
      </c>
      <c r="J5" t="s">
        <v>14</v>
      </c>
      <c r="K5" s="2">
        <v>2</v>
      </c>
    </row>
    <row r="6" spans="1:11" x14ac:dyDescent="0.3">
      <c r="A6" t="s">
        <v>10</v>
      </c>
      <c r="B6" t="s">
        <v>84</v>
      </c>
      <c r="C6">
        <v>86</v>
      </c>
      <c r="D6">
        <v>91</v>
      </c>
      <c r="E6">
        <v>84</v>
      </c>
      <c r="F6">
        <v>81</v>
      </c>
      <c r="G6">
        <v>82</v>
      </c>
      <c r="H6">
        <v>82</v>
      </c>
      <c r="I6" s="1">
        <f t="shared" si="0"/>
        <v>506</v>
      </c>
      <c r="J6" t="s">
        <v>29</v>
      </c>
      <c r="K6" s="2">
        <v>1</v>
      </c>
    </row>
    <row r="7" spans="1:11" x14ac:dyDescent="0.3">
      <c r="A7" t="s">
        <v>5</v>
      </c>
      <c r="B7" t="s">
        <v>85</v>
      </c>
      <c r="C7">
        <v>97</v>
      </c>
      <c r="D7">
        <v>98</v>
      </c>
      <c r="E7">
        <v>90</v>
      </c>
      <c r="F7">
        <v>88</v>
      </c>
      <c r="G7">
        <v>81</v>
      </c>
      <c r="H7">
        <v>88</v>
      </c>
      <c r="I7" s="1">
        <f t="shared" si="0"/>
        <v>542</v>
      </c>
      <c r="J7" t="s">
        <v>16</v>
      </c>
      <c r="K7" s="2">
        <v>2</v>
      </c>
    </row>
    <row r="8" spans="1:11" x14ac:dyDescent="0.3">
      <c r="A8" t="s">
        <v>6</v>
      </c>
      <c r="B8" t="s">
        <v>84</v>
      </c>
      <c r="C8">
        <v>86</v>
      </c>
      <c r="D8">
        <v>81</v>
      </c>
      <c r="E8">
        <v>80</v>
      </c>
      <c r="F8">
        <v>81</v>
      </c>
      <c r="G8">
        <v>76</v>
      </c>
      <c r="H8">
        <v>81</v>
      </c>
      <c r="I8" s="1">
        <f t="shared" si="0"/>
        <v>485</v>
      </c>
      <c r="J8" t="s">
        <v>17</v>
      </c>
      <c r="K8" s="2">
        <v>1</v>
      </c>
    </row>
    <row r="9" spans="1:11" x14ac:dyDescent="0.3">
      <c r="A9" t="s">
        <v>8</v>
      </c>
      <c r="B9" t="s">
        <v>84</v>
      </c>
      <c r="C9">
        <v>93</v>
      </c>
      <c r="D9">
        <v>91</v>
      </c>
      <c r="E9">
        <v>88</v>
      </c>
      <c r="F9">
        <v>91</v>
      </c>
      <c r="G9">
        <v>84</v>
      </c>
      <c r="H9">
        <v>91</v>
      </c>
      <c r="I9" s="1">
        <f t="shared" ref="I9:I14" si="1">SUM(C9:H9)</f>
        <v>538</v>
      </c>
      <c r="J9" t="s">
        <v>30</v>
      </c>
      <c r="K9" s="2">
        <v>2</v>
      </c>
    </row>
    <row r="10" spans="1:11" x14ac:dyDescent="0.3">
      <c r="A10" t="s">
        <v>7</v>
      </c>
      <c r="B10" t="s">
        <v>85</v>
      </c>
      <c r="C10">
        <v>93</v>
      </c>
      <c r="D10">
        <v>92</v>
      </c>
      <c r="E10">
        <v>85</v>
      </c>
      <c r="F10">
        <v>85</v>
      </c>
      <c r="G10">
        <v>86</v>
      </c>
      <c r="H10">
        <v>88</v>
      </c>
      <c r="I10" s="1">
        <f>SUM(C10:H10)</f>
        <v>529</v>
      </c>
      <c r="J10" t="s">
        <v>18</v>
      </c>
      <c r="K10" s="2">
        <v>1</v>
      </c>
    </row>
    <row r="11" spans="1:11" x14ac:dyDescent="0.3">
      <c r="I11" s="1"/>
    </row>
    <row r="12" spans="1:11" x14ac:dyDescent="0.3">
      <c r="A12" t="s">
        <v>27</v>
      </c>
      <c r="B12" t="s">
        <v>84</v>
      </c>
      <c r="C12">
        <v>84</v>
      </c>
      <c r="D12">
        <v>91</v>
      </c>
      <c r="E12">
        <v>84</v>
      </c>
      <c r="F12">
        <v>76</v>
      </c>
      <c r="G12">
        <v>86</v>
      </c>
      <c r="H12">
        <v>68</v>
      </c>
      <c r="I12" s="1">
        <f>SUM(C12:H12)</f>
        <v>489</v>
      </c>
      <c r="J12" t="s">
        <v>19</v>
      </c>
    </row>
    <row r="13" spans="1:11" x14ac:dyDescent="0.3">
      <c r="A13" t="s">
        <v>4</v>
      </c>
      <c r="B13" t="s">
        <v>84</v>
      </c>
      <c r="C13">
        <v>88</v>
      </c>
      <c r="D13">
        <v>90</v>
      </c>
      <c r="E13">
        <v>87</v>
      </c>
      <c r="F13">
        <v>80</v>
      </c>
      <c r="G13">
        <v>67</v>
      </c>
      <c r="H13">
        <v>68</v>
      </c>
      <c r="I13" s="1">
        <f>SUM(C13:H13)</f>
        <v>480</v>
      </c>
      <c r="J13" t="s">
        <v>19</v>
      </c>
    </row>
    <row r="14" spans="1:11" x14ac:dyDescent="0.3">
      <c r="A14" t="s">
        <v>9</v>
      </c>
      <c r="B14" t="s">
        <v>86</v>
      </c>
      <c r="C14">
        <v>93</v>
      </c>
      <c r="D14">
        <v>97</v>
      </c>
      <c r="E14">
        <v>94</v>
      </c>
      <c r="F14">
        <v>91</v>
      </c>
      <c r="G14">
        <v>80</v>
      </c>
      <c r="H14">
        <v>91</v>
      </c>
      <c r="I14" s="1">
        <f t="shared" si="1"/>
        <v>546</v>
      </c>
      <c r="J14" t="s">
        <v>31</v>
      </c>
    </row>
    <row r="16" spans="1:11" x14ac:dyDescent="0.3">
      <c r="A16" t="s">
        <v>89</v>
      </c>
      <c r="B16" t="s">
        <v>90</v>
      </c>
    </row>
    <row r="17" spans="2:2" x14ac:dyDescent="0.3">
      <c r="B17" t="s">
        <v>91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1D727-E813-4D4E-9822-D341328F152B}">
  <dimension ref="A1:K18"/>
  <sheetViews>
    <sheetView workbookViewId="0">
      <selection activeCell="E28" sqref="E28"/>
    </sheetView>
  </sheetViews>
  <sheetFormatPr defaultRowHeight="14.4" x14ac:dyDescent="0.3"/>
  <cols>
    <col min="1" max="1" width="16.109375" customWidth="1"/>
    <col min="2" max="2" width="8.88671875" customWidth="1"/>
    <col min="3" max="8" width="5.77734375" customWidth="1"/>
    <col min="10" max="10" width="6.33203125" customWidth="1"/>
    <col min="11" max="11" width="8.88671875" style="2"/>
  </cols>
  <sheetData>
    <row r="1" spans="1:11" x14ac:dyDescent="0.3">
      <c r="C1" t="s">
        <v>21</v>
      </c>
      <c r="J1" s="2"/>
    </row>
    <row r="2" spans="1:11" x14ac:dyDescent="0.3">
      <c r="C2" t="s">
        <v>79</v>
      </c>
      <c r="E2" s="4"/>
      <c r="F2" s="4"/>
      <c r="G2" s="4"/>
      <c r="H2" s="4"/>
      <c r="I2" t="s">
        <v>28</v>
      </c>
      <c r="J2" s="2" t="s">
        <v>83</v>
      </c>
      <c r="K2" s="2" t="s">
        <v>87</v>
      </c>
    </row>
    <row r="3" spans="1:11" x14ac:dyDescent="0.3">
      <c r="A3" t="s">
        <v>77</v>
      </c>
      <c r="B3" t="s">
        <v>84</v>
      </c>
      <c r="C3">
        <v>97</v>
      </c>
      <c r="D3">
        <v>92</v>
      </c>
      <c r="E3">
        <v>96</v>
      </c>
      <c r="F3">
        <v>96</v>
      </c>
      <c r="I3" s="1">
        <f t="shared" ref="I3:I8" si="0">SUM(C3:H3)</f>
        <v>381</v>
      </c>
      <c r="J3" s="2" t="s">
        <v>43</v>
      </c>
      <c r="K3" s="2">
        <v>2</v>
      </c>
    </row>
    <row r="4" spans="1:11" x14ac:dyDescent="0.3">
      <c r="A4" t="s">
        <v>78</v>
      </c>
      <c r="B4" t="s">
        <v>85</v>
      </c>
      <c r="C4">
        <v>87</v>
      </c>
      <c r="D4">
        <v>93</v>
      </c>
      <c r="E4">
        <v>89</v>
      </c>
      <c r="F4">
        <v>88</v>
      </c>
      <c r="I4" s="1">
        <f t="shared" si="0"/>
        <v>357</v>
      </c>
      <c r="J4" s="2" t="s">
        <v>48</v>
      </c>
      <c r="K4" s="2">
        <v>1</v>
      </c>
    </row>
    <row r="5" spans="1:11" x14ac:dyDescent="0.3">
      <c r="I5" s="1">
        <f t="shared" si="0"/>
        <v>0</v>
      </c>
      <c r="J5" s="2"/>
    </row>
    <row r="6" spans="1:11" x14ac:dyDescent="0.3">
      <c r="A6" t="s">
        <v>81</v>
      </c>
      <c r="B6" t="s">
        <v>84</v>
      </c>
      <c r="C6">
        <v>87</v>
      </c>
      <c r="D6">
        <v>81</v>
      </c>
      <c r="E6">
        <v>79</v>
      </c>
      <c r="F6">
        <v>77</v>
      </c>
      <c r="I6" s="1">
        <f t="shared" si="0"/>
        <v>324</v>
      </c>
      <c r="J6" s="2" t="s">
        <v>43</v>
      </c>
      <c r="K6" s="2">
        <v>2</v>
      </c>
    </row>
    <row r="7" spans="1:11" x14ac:dyDescent="0.3">
      <c r="A7" t="s">
        <v>82</v>
      </c>
      <c r="B7" t="s">
        <v>85</v>
      </c>
      <c r="C7">
        <v>69</v>
      </c>
      <c r="D7">
        <v>69</v>
      </c>
      <c r="E7">
        <v>59</v>
      </c>
      <c r="F7">
        <v>65</v>
      </c>
      <c r="I7" s="1">
        <f t="shared" si="0"/>
        <v>262</v>
      </c>
      <c r="J7" s="2" t="s">
        <v>48</v>
      </c>
      <c r="K7" s="2">
        <v>1</v>
      </c>
    </row>
    <row r="8" spans="1:11" x14ac:dyDescent="0.3">
      <c r="I8" s="1">
        <f t="shared" si="0"/>
        <v>0</v>
      </c>
      <c r="J8" s="2"/>
    </row>
    <row r="9" spans="1:11" x14ac:dyDescent="0.3">
      <c r="I9" s="1">
        <f t="shared" ref="I9" si="1">SUM(C9:H9)</f>
        <v>0</v>
      </c>
      <c r="J9" s="2"/>
    </row>
    <row r="10" spans="1:11" x14ac:dyDescent="0.3">
      <c r="C10" t="s">
        <v>80</v>
      </c>
      <c r="I10" s="1">
        <f t="shared" ref="I10:I15" si="2">SUM(C10:H10)</f>
        <v>0</v>
      </c>
      <c r="J10" s="2"/>
    </row>
    <row r="11" spans="1:11" x14ac:dyDescent="0.3">
      <c r="A11" t="s">
        <v>77</v>
      </c>
      <c r="B11" t="s">
        <v>84</v>
      </c>
      <c r="C11">
        <v>97</v>
      </c>
      <c r="D11">
        <v>94</v>
      </c>
      <c r="E11">
        <v>99</v>
      </c>
      <c r="F11">
        <v>97</v>
      </c>
      <c r="G11">
        <v>97</v>
      </c>
      <c r="H11">
        <v>93</v>
      </c>
      <c r="I11" s="1">
        <f t="shared" si="2"/>
        <v>577</v>
      </c>
      <c r="J11" s="2" t="s">
        <v>43</v>
      </c>
      <c r="K11" s="2">
        <v>2</v>
      </c>
    </row>
    <row r="12" spans="1:11" x14ac:dyDescent="0.3">
      <c r="A12" t="s">
        <v>78</v>
      </c>
      <c r="B12" t="s">
        <v>85</v>
      </c>
      <c r="C12">
        <v>89</v>
      </c>
      <c r="D12">
        <v>91</v>
      </c>
      <c r="E12">
        <v>97</v>
      </c>
      <c r="F12">
        <v>84</v>
      </c>
      <c r="G12">
        <v>92</v>
      </c>
      <c r="H12">
        <v>92</v>
      </c>
      <c r="I12" s="1">
        <f t="shared" si="2"/>
        <v>545</v>
      </c>
      <c r="J12" s="2" t="s">
        <v>48</v>
      </c>
      <c r="K12" s="2">
        <v>1</v>
      </c>
    </row>
    <row r="13" spans="1:11" x14ac:dyDescent="0.3">
      <c r="I13" s="1">
        <f t="shared" si="2"/>
        <v>0</v>
      </c>
      <c r="J13" s="2"/>
    </row>
    <row r="14" spans="1:11" x14ac:dyDescent="0.3">
      <c r="A14" t="s">
        <v>82</v>
      </c>
      <c r="B14" t="s">
        <v>85</v>
      </c>
      <c r="C14">
        <v>82</v>
      </c>
      <c r="D14">
        <v>88</v>
      </c>
      <c r="E14">
        <v>80</v>
      </c>
      <c r="F14">
        <v>76</v>
      </c>
      <c r="G14">
        <v>85</v>
      </c>
      <c r="H14">
        <v>80</v>
      </c>
      <c r="I14" s="1">
        <f t="shared" si="2"/>
        <v>491</v>
      </c>
      <c r="J14" s="2" t="s">
        <v>43</v>
      </c>
      <c r="K14" s="2">
        <v>2</v>
      </c>
    </row>
    <row r="15" spans="1:11" x14ac:dyDescent="0.3">
      <c r="A15" t="s">
        <v>81</v>
      </c>
      <c r="B15" t="s">
        <v>84</v>
      </c>
      <c r="C15">
        <v>82</v>
      </c>
      <c r="D15">
        <v>82</v>
      </c>
      <c r="E15">
        <v>82</v>
      </c>
      <c r="F15">
        <v>80</v>
      </c>
      <c r="G15">
        <v>81</v>
      </c>
      <c r="H15">
        <v>82</v>
      </c>
      <c r="I15" s="1">
        <f t="shared" si="2"/>
        <v>489</v>
      </c>
      <c r="J15" s="2" t="s">
        <v>48</v>
      </c>
      <c r="K15" s="2">
        <v>1</v>
      </c>
    </row>
    <row r="17" spans="1:2" x14ac:dyDescent="0.3">
      <c r="A17" t="s">
        <v>89</v>
      </c>
      <c r="B17" t="s">
        <v>90</v>
      </c>
    </row>
    <row r="18" spans="1:2" x14ac:dyDescent="0.3">
      <c r="B18" t="s">
        <v>91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48EEB-87B2-4E84-9648-0D7444167A42}">
  <dimension ref="A1:Q32"/>
  <sheetViews>
    <sheetView topLeftCell="A11" workbookViewId="0">
      <selection activeCell="A30" sqref="A30:XFD33"/>
    </sheetView>
  </sheetViews>
  <sheetFormatPr defaultRowHeight="14.4" x14ac:dyDescent="0.3"/>
  <cols>
    <col min="3" max="3" width="15.33203125" customWidth="1"/>
    <col min="5" max="5" width="7.6640625" customWidth="1"/>
    <col min="6" max="13" width="6.77734375" customWidth="1"/>
    <col min="14" max="14" width="6.77734375" style="2" customWidth="1"/>
    <col min="15" max="17" width="6.77734375" customWidth="1"/>
  </cols>
  <sheetData>
    <row r="1" spans="1:16" ht="20.399999999999999" x14ac:dyDescent="0.35">
      <c r="A1" s="19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9"/>
      <c r="O1" s="5"/>
      <c r="P1" s="5"/>
    </row>
    <row r="2" spans="1:16" ht="15.6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33</v>
      </c>
      <c r="N2" s="9"/>
      <c r="O2" s="5"/>
      <c r="P2" s="5"/>
    </row>
    <row r="3" spans="1:16" ht="15.6" x14ac:dyDescent="0.3">
      <c r="A3" s="5"/>
      <c r="B3" s="7" t="s">
        <v>34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9"/>
      <c r="O3" s="5"/>
      <c r="P3" s="5"/>
    </row>
    <row r="4" spans="1:16" ht="15.6" x14ac:dyDescent="0.3">
      <c r="A4" s="8" t="s">
        <v>35</v>
      </c>
      <c r="B4" s="8" t="s">
        <v>36</v>
      </c>
      <c r="C4" s="8" t="s">
        <v>37</v>
      </c>
      <c r="D4" s="8" t="s">
        <v>38</v>
      </c>
      <c r="E4" s="8" t="s">
        <v>39</v>
      </c>
      <c r="F4" s="17" t="s">
        <v>40</v>
      </c>
      <c r="G4" s="18"/>
      <c r="H4" s="18"/>
      <c r="I4" s="18"/>
      <c r="J4" s="18"/>
      <c r="K4" s="18"/>
      <c r="L4" s="8" t="s">
        <v>41</v>
      </c>
      <c r="M4" s="8" t="s">
        <v>42</v>
      </c>
      <c r="N4" s="9" t="s">
        <v>87</v>
      </c>
      <c r="O4" s="9"/>
      <c r="P4" s="5"/>
    </row>
    <row r="5" spans="1:16" ht="15.6" x14ac:dyDescent="0.3">
      <c r="A5" s="10" t="s">
        <v>43</v>
      </c>
      <c r="B5" s="7" t="s">
        <v>44</v>
      </c>
      <c r="C5" s="11" t="s">
        <v>45</v>
      </c>
      <c r="D5" s="12">
        <v>1966</v>
      </c>
      <c r="E5" s="13" t="s">
        <v>46</v>
      </c>
      <c r="F5" s="9">
        <v>103.1</v>
      </c>
      <c r="G5" s="9">
        <v>101.8</v>
      </c>
      <c r="H5" s="9">
        <v>100.5</v>
      </c>
      <c r="I5" s="9">
        <v>103.5</v>
      </c>
      <c r="J5" s="9">
        <v>103</v>
      </c>
      <c r="K5" s="9">
        <v>102.9</v>
      </c>
      <c r="L5" s="10">
        <v>614.79999999999995</v>
      </c>
      <c r="M5" s="14" t="s">
        <v>47</v>
      </c>
      <c r="N5" s="9"/>
      <c r="O5" s="5"/>
      <c r="P5" s="5"/>
    </row>
    <row r="6" spans="1:16" ht="15.6" x14ac:dyDescent="0.3">
      <c r="A6" s="10" t="s">
        <v>48</v>
      </c>
      <c r="B6" s="7" t="s">
        <v>49</v>
      </c>
      <c r="C6" s="11" t="s">
        <v>50</v>
      </c>
      <c r="D6" s="12">
        <v>1956</v>
      </c>
      <c r="E6" s="13" t="s">
        <v>46</v>
      </c>
      <c r="F6" s="9">
        <v>101.9</v>
      </c>
      <c r="G6" s="9">
        <v>102.3</v>
      </c>
      <c r="H6" s="9">
        <v>98.4</v>
      </c>
      <c r="I6" s="9">
        <v>101.1</v>
      </c>
      <c r="J6" s="9">
        <v>101.4</v>
      </c>
      <c r="K6" s="9">
        <v>101</v>
      </c>
      <c r="L6" s="10">
        <v>606.1</v>
      </c>
      <c r="M6" s="14" t="s">
        <v>51</v>
      </c>
      <c r="N6" s="9">
        <v>2</v>
      </c>
      <c r="O6" s="5"/>
      <c r="P6" s="5"/>
    </row>
    <row r="7" spans="1:16" ht="15.6" x14ac:dyDescent="0.3">
      <c r="A7" s="10" t="s">
        <v>52</v>
      </c>
      <c r="B7" s="7" t="s">
        <v>53</v>
      </c>
      <c r="C7" s="11" t="s">
        <v>54</v>
      </c>
      <c r="D7" s="12">
        <v>1968</v>
      </c>
      <c r="E7" s="13" t="s">
        <v>46</v>
      </c>
      <c r="F7" s="9">
        <v>97.5</v>
      </c>
      <c r="G7" s="9">
        <v>100.1</v>
      </c>
      <c r="H7" s="9">
        <v>99.5</v>
      </c>
      <c r="I7" s="9">
        <v>99.6</v>
      </c>
      <c r="J7" s="9">
        <v>100.5</v>
      </c>
      <c r="K7" s="9">
        <v>102</v>
      </c>
      <c r="L7" s="10">
        <v>599.20000000000005</v>
      </c>
      <c r="M7" s="14" t="s">
        <v>55</v>
      </c>
      <c r="N7" s="9"/>
      <c r="O7" s="5"/>
      <c r="P7" s="5"/>
    </row>
    <row r="8" spans="1:16" ht="15.6" x14ac:dyDescent="0.3">
      <c r="A8" s="9" t="s">
        <v>56</v>
      </c>
      <c r="B8" s="5" t="s">
        <v>57</v>
      </c>
      <c r="C8" s="13" t="s">
        <v>58</v>
      </c>
      <c r="D8" s="12">
        <v>1960</v>
      </c>
      <c r="E8" s="13" t="s">
        <v>59</v>
      </c>
      <c r="F8" s="9">
        <v>99</v>
      </c>
      <c r="G8" s="9">
        <v>98.8</v>
      </c>
      <c r="H8" s="9">
        <v>101</v>
      </c>
      <c r="I8" s="9">
        <v>98.3</v>
      </c>
      <c r="J8" s="9">
        <v>97.5</v>
      </c>
      <c r="K8" s="9">
        <v>97.8</v>
      </c>
      <c r="L8" s="10">
        <v>592.4</v>
      </c>
      <c r="M8" s="14" t="s">
        <v>55</v>
      </c>
      <c r="N8" s="9">
        <v>1</v>
      </c>
      <c r="O8" s="5"/>
      <c r="P8" s="5"/>
    </row>
    <row r="9" spans="1:16" ht="15.6" x14ac:dyDescent="0.3">
      <c r="A9" s="9"/>
      <c r="B9" s="5"/>
      <c r="C9" s="13"/>
      <c r="D9" s="12"/>
      <c r="E9" s="13"/>
      <c r="F9" s="9"/>
      <c r="G9" s="9"/>
      <c r="H9" s="9"/>
      <c r="I9" s="9"/>
      <c r="J9" s="9"/>
      <c r="K9" s="9"/>
      <c r="L9" s="10"/>
      <c r="M9" s="14"/>
      <c r="N9" s="9"/>
      <c r="O9" s="5"/>
      <c r="P9" s="5"/>
    </row>
    <row r="10" spans="1:16" ht="15.6" x14ac:dyDescent="0.3">
      <c r="A10" s="5"/>
      <c r="B10" s="7" t="s">
        <v>60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9"/>
      <c r="O10" s="5"/>
      <c r="P10" s="5"/>
    </row>
    <row r="11" spans="1:16" ht="15.6" x14ac:dyDescent="0.3">
      <c r="A11" s="8" t="s">
        <v>35</v>
      </c>
      <c r="B11" s="8" t="s">
        <v>36</v>
      </c>
      <c r="C11" s="8" t="s">
        <v>37</v>
      </c>
      <c r="D11" s="8" t="s">
        <v>38</v>
      </c>
      <c r="E11" s="8" t="s">
        <v>39</v>
      </c>
      <c r="F11" s="17" t="s">
        <v>40</v>
      </c>
      <c r="G11" s="18"/>
      <c r="H11" s="18"/>
      <c r="I11" s="18"/>
      <c r="J11" s="18"/>
      <c r="K11" s="18"/>
      <c r="L11" s="8" t="s">
        <v>41</v>
      </c>
      <c r="M11" s="8" t="s">
        <v>42</v>
      </c>
      <c r="N11" s="9"/>
      <c r="O11" s="5"/>
      <c r="P11" s="5"/>
    </row>
    <row r="12" spans="1:16" ht="15.6" x14ac:dyDescent="0.3">
      <c r="A12" s="10" t="s">
        <v>43</v>
      </c>
      <c r="B12" s="7" t="s">
        <v>61</v>
      </c>
      <c r="C12" s="11" t="s">
        <v>62</v>
      </c>
      <c r="D12" s="12">
        <v>1969</v>
      </c>
      <c r="E12" s="13" t="s">
        <v>46</v>
      </c>
      <c r="F12" s="9">
        <v>98.3</v>
      </c>
      <c r="G12" s="9">
        <v>97.8</v>
      </c>
      <c r="H12" s="9">
        <v>98.7</v>
      </c>
      <c r="I12" s="9">
        <v>98.1</v>
      </c>
      <c r="J12" s="9">
        <v>96.3</v>
      </c>
      <c r="K12" s="9">
        <v>98.2</v>
      </c>
      <c r="L12" s="10">
        <v>587.4</v>
      </c>
      <c r="M12" s="14" t="s">
        <v>63</v>
      </c>
      <c r="N12" s="9">
        <v>2</v>
      </c>
      <c r="O12" s="5"/>
      <c r="P12" s="5"/>
    </row>
    <row r="13" spans="1:16" ht="15.6" x14ac:dyDescent="0.3">
      <c r="A13" s="10" t="s">
        <v>48</v>
      </c>
      <c r="B13" s="7" t="s">
        <v>64</v>
      </c>
      <c r="C13" s="11" t="s">
        <v>58</v>
      </c>
      <c r="D13" s="12">
        <v>1963</v>
      </c>
      <c r="E13" s="13" t="s">
        <v>59</v>
      </c>
      <c r="F13" s="9">
        <v>91.6</v>
      </c>
      <c r="G13" s="9">
        <v>96.5</v>
      </c>
      <c r="H13" s="9">
        <v>97.5</v>
      </c>
      <c r="I13" s="9">
        <v>89.1</v>
      </c>
      <c r="J13" s="9">
        <v>94</v>
      </c>
      <c r="K13" s="9">
        <v>95.1</v>
      </c>
      <c r="L13" s="10">
        <v>563.79999999999995</v>
      </c>
      <c r="M13" s="14" t="s">
        <v>65</v>
      </c>
      <c r="N13" s="9">
        <v>1</v>
      </c>
      <c r="O13" s="5"/>
      <c r="P13" s="5"/>
    </row>
    <row r="14" spans="1:16" ht="15.6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9"/>
      <c r="O14" s="5"/>
      <c r="P14" s="5"/>
    </row>
    <row r="15" spans="1:16" ht="15.6" x14ac:dyDescent="0.3">
      <c r="A15" s="10" t="s">
        <v>31</v>
      </c>
      <c r="B15" s="5" t="s">
        <v>66</v>
      </c>
      <c r="C15" s="13" t="s">
        <v>67</v>
      </c>
      <c r="D15" s="12">
        <v>1990</v>
      </c>
      <c r="E15" s="13" t="s">
        <v>46</v>
      </c>
      <c r="F15" s="9">
        <v>92.9</v>
      </c>
      <c r="G15" s="9">
        <v>91.9</v>
      </c>
      <c r="H15" s="9">
        <v>96.7</v>
      </c>
      <c r="I15" s="9">
        <v>93.7</v>
      </c>
      <c r="J15" s="9">
        <v>96.1</v>
      </c>
      <c r="K15" s="9">
        <v>90.6</v>
      </c>
      <c r="L15" s="10">
        <v>561.9</v>
      </c>
      <c r="M15" s="14" t="s">
        <v>68</v>
      </c>
      <c r="N15" s="9"/>
      <c r="O15" s="5"/>
      <c r="P15" s="5"/>
    </row>
    <row r="16" spans="1:16" ht="15.6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9"/>
      <c r="O16" s="5"/>
      <c r="P16" s="5"/>
    </row>
    <row r="17" spans="1:17" ht="15.6" x14ac:dyDescent="0.3">
      <c r="A17" s="5"/>
      <c r="B17" s="7" t="s">
        <v>69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9"/>
      <c r="O17" s="5"/>
      <c r="P17" s="5"/>
      <c r="Q17" s="2"/>
    </row>
    <row r="18" spans="1:17" ht="15.6" x14ac:dyDescent="0.3">
      <c r="A18" s="8" t="s">
        <v>35</v>
      </c>
      <c r="B18" s="8" t="s">
        <v>36</v>
      </c>
      <c r="C18" s="8" t="s">
        <v>37</v>
      </c>
      <c r="D18" s="8" t="s">
        <v>38</v>
      </c>
      <c r="E18" s="8" t="s">
        <v>39</v>
      </c>
      <c r="F18" s="17" t="s">
        <v>70</v>
      </c>
      <c r="G18" s="18"/>
      <c r="H18" s="18"/>
      <c r="I18" s="17" t="s">
        <v>71</v>
      </c>
      <c r="J18" s="18"/>
      <c r="K18" s="18"/>
      <c r="L18" s="17" t="s">
        <v>72</v>
      </c>
      <c r="M18" s="18"/>
      <c r="N18" s="18"/>
      <c r="O18" s="8" t="s">
        <v>41</v>
      </c>
      <c r="P18" s="8" t="s">
        <v>42</v>
      </c>
      <c r="Q18" s="2" t="s">
        <v>87</v>
      </c>
    </row>
    <row r="19" spans="1:17" ht="15.6" x14ac:dyDescent="0.3">
      <c r="A19" s="10" t="s">
        <v>43</v>
      </c>
      <c r="B19" s="7" t="s">
        <v>44</v>
      </c>
      <c r="C19" s="11" t="s">
        <v>45</v>
      </c>
      <c r="D19" s="12">
        <v>1966</v>
      </c>
      <c r="E19" s="13" t="s">
        <v>46</v>
      </c>
      <c r="F19" s="9">
        <v>90</v>
      </c>
      <c r="G19" s="9">
        <v>89</v>
      </c>
      <c r="H19" s="10">
        <v>179</v>
      </c>
      <c r="I19" s="9">
        <v>98</v>
      </c>
      <c r="J19" s="9">
        <v>97</v>
      </c>
      <c r="K19" s="10">
        <v>195</v>
      </c>
      <c r="L19" s="9">
        <v>91</v>
      </c>
      <c r="M19" s="9">
        <v>90</v>
      </c>
      <c r="N19" s="10">
        <v>181</v>
      </c>
      <c r="O19" s="10">
        <v>555</v>
      </c>
      <c r="P19" s="14" t="s">
        <v>73</v>
      </c>
      <c r="Q19" s="2"/>
    </row>
    <row r="20" spans="1:17" ht="15.6" x14ac:dyDescent="0.3">
      <c r="A20" s="10" t="s">
        <v>48</v>
      </c>
      <c r="B20" s="7" t="s">
        <v>49</v>
      </c>
      <c r="C20" s="11" t="s">
        <v>50</v>
      </c>
      <c r="D20" s="12">
        <v>1956</v>
      </c>
      <c r="E20" s="13" t="s">
        <v>46</v>
      </c>
      <c r="F20" s="9">
        <v>89</v>
      </c>
      <c r="G20" s="9">
        <v>91</v>
      </c>
      <c r="H20" s="10">
        <v>180</v>
      </c>
      <c r="I20" s="9">
        <v>97</v>
      </c>
      <c r="J20" s="9">
        <v>98</v>
      </c>
      <c r="K20" s="10">
        <v>195</v>
      </c>
      <c r="L20" s="9">
        <v>91</v>
      </c>
      <c r="M20" s="9">
        <v>88</v>
      </c>
      <c r="N20" s="10">
        <v>179</v>
      </c>
      <c r="O20" s="10">
        <v>554</v>
      </c>
      <c r="P20" s="14" t="s">
        <v>55</v>
      </c>
      <c r="Q20" s="2">
        <v>2</v>
      </c>
    </row>
    <row r="21" spans="1:17" ht="15.6" x14ac:dyDescent="0.3">
      <c r="A21" s="10" t="s">
        <v>52</v>
      </c>
      <c r="B21" s="7" t="s">
        <v>53</v>
      </c>
      <c r="C21" s="11" t="s">
        <v>54</v>
      </c>
      <c r="D21" s="12">
        <v>1968</v>
      </c>
      <c r="E21" s="13" t="s">
        <v>46</v>
      </c>
      <c r="F21" s="9">
        <v>90</v>
      </c>
      <c r="G21" s="9">
        <v>89</v>
      </c>
      <c r="H21" s="10">
        <v>179</v>
      </c>
      <c r="I21" s="9">
        <v>94</v>
      </c>
      <c r="J21" s="9">
        <v>95</v>
      </c>
      <c r="K21" s="10">
        <v>189</v>
      </c>
      <c r="L21" s="9">
        <v>79</v>
      </c>
      <c r="M21" s="9">
        <v>74</v>
      </c>
      <c r="N21" s="10">
        <v>153</v>
      </c>
      <c r="O21" s="10">
        <v>521</v>
      </c>
      <c r="P21" s="14" t="s">
        <v>74</v>
      </c>
      <c r="Q21" s="2"/>
    </row>
    <row r="22" spans="1:17" ht="15.6" x14ac:dyDescent="0.3">
      <c r="A22" s="9" t="s">
        <v>56</v>
      </c>
      <c r="B22" s="5" t="s">
        <v>57</v>
      </c>
      <c r="C22" s="13" t="s">
        <v>58</v>
      </c>
      <c r="D22" s="12">
        <v>1960</v>
      </c>
      <c r="E22" s="13" t="s">
        <v>59</v>
      </c>
      <c r="F22" s="9">
        <v>90</v>
      </c>
      <c r="G22" s="9">
        <v>93</v>
      </c>
      <c r="H22" s="10">
        <v>183</v>
      </c>
      <c r="I22" s="9">
        <v>96</v>
      </c>
      <c r="J22" s="9">
        <v>95</v>
      </c>
      <c r="K22" s="10">
        <v>191</v>
      </c>
      <c r="L22" s="9">
        <v>58</v>
      </c>
      <c r="M22" s="9">
        <v>70</v>
      </c>
      <c r="N22" s="10">
        <v>128</v>
      </c>
      <c r="O22" s="10">
        <v>502</v>
      </c>
      <c r="P22" s="14" t="s">
        <v>65</v>
      </c>
      <c r="Q22" s="2">
        <v>1</v>
      </c>
    </row>
    <row r="23" spans="1:17" ht="15.6" x14ac:dyDescent="0.3">
      <c r="A23" s="9"/>
      <c r="B23" s="5"/>
      <c r="C23" s="13"/>
      <c r="D23" s="12"/>
      <c r="E23" s="13"/>
      <c r="F23" s="9"/>
      <c r="G23" s="9"/>
      <c r="H23" s="10"/>
      <c r="I23" s="9"/>
      <c r="J23" s="9"/>
      <c r="K23" s="10"/>
      <c r="L23" s="9"/>
      <c r="M23" s="9"/>
      <c r="N23" s="10"/>
      <c r="O23" s="10"/>
      <c r="P23" s="14"/>
      <c r="Q23" s="2"/>
    </row>
    <row r="24" spans="1:17" ht="15.6" x14ac:dyDescent="0.3">
      <c r="A24" s="5"/>
      <c r="B24" s="7" t="s">
        <v>75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9"/>
      <c r="O24" s="5"/>
      <c r="P24" s="5"/>
      <c r="Q24" s="2"/>
    </row>
    <row r="25" spans="1:17" ht="15.6" x14ac:dyDescent="0.3">
      <c r="A25" s="8" t="s">
        <v>35</v>
      </c>
      <c r="B25" s="8" t="s">
        <v>36</v>
      </c>
      <c r="C25" s="8" t="s">
        <v>37</v>
      </c>
      <c r="D25" s="8" t="s">
        <v>38</v>
      </c>
      <c r="E25" s="8" t="s">
        <v>39</v>
      </c>
      <c r="F25" s="17" t="s">
        <v>70</v>
      </c>
      <c r="G25" s="18"/>
      <c r="H25" s="18"/>
      <c r="I25" s="17" t="s">
        <v>71</v>
      </c>
      <c r="J25" s="18"/>
      <c r="K25" s="18"/>
      <c r="L25" s="17" t="s">
        <v>72</v>
      </c>
      <c r="M25" s="18"/>
      <c r="N25" s="18"/>
      <c r="O25" s="8" t="s">
        <v>41</v>
      </c>
      <c r="P25" s="8" t="s">
        <v>42</v>
      </c>
      <c r="Q25" s="2"/>
    </row>
    <row r="26" spans="1:17" ht="15.6" x14ac:dyDescent="0.3">
      <c r="A26" s="10" t="s">
        <v>43</v>
      </c>
      <c r="B26" s="7" t="s">
        <v>61</v>
      </c>
      <c r="C26" s="11" t="s">
        <v>62</v>
      </c>
      <c r="D26" s="12">
        <v>1969</v>
      </c>
      <c r="E26" s="13" t="s">
        <v>46</v>
      </c>
      <c r="F26" s="9">
        <v>79</v>
      </c>
      <c r="G26" s="9">
        <v>78</v>
      </c>
      <c r="H26" s="10">
        <v>157</v>
      </c>
      <c r="I26" s="9">
        <v>95</v>
      </c>
      <c r="J26" s="9">
        <v>94</v>
      </c>
      <c r="K26" s="10">
        <v>189</v>
      </c>
      <c r="L26" s="9">
        <v>69</v>
      </c>
      <c r="M26" s="9">
        <v>82</v>
      </c>
      <c r="N26" s="10">
        <v>151</v>
      </c>
      <c r="O26" s="10">
        <v>497</v>
      </c>
      <c r="P26" s="14" t="s">
        <v>65</v>
      </c>
      <c r="Q26" s="2">
        <v>2</v>
      </c>
    </row>
    <row r="27" spans="1:17" ht="15.6" x14ac:dyDescent="0.3">
      <c r="A27" s="10" t="s">
        <v>48</v>
      </c>
      <c r="B27" s="7" t="s">
        <v>64</v>
      </c>
      <c r="C27" s="11" t="s">
        <v>58</v>
      </c>
      <c r="D27" s="12">
        <v>1963</v>
      </c>
      <c r="E27" s="13" t="s">
        <v>59</v>
      </c>
      <c r="F27" s="9">
        <v>72</v>
      </c>
      <c r="G27" s="9">
        <v>80</v>
      </c>
      <c r="H27" s="10">
        <v>152</v>
      </c>
      <c r="I27" s="9">
        <v>87</v>
      </c>
      <c r="J27" s="9">
        <v>92</v>
      </c>
      <c r="K27" s="10">
        <v>179</v>
      </c>
      <c r="L27" s="9">
        <v>84</v>
      </c>
      <c r="M27" s="9">
        <v>74</v>
      </c>
      <c r="N27" s="10">
        <v>158</v>
      </c>
      <c r="O27" s="10">
        <v>489</v>
      </c>
      <c r="P27" s="14" t="s">
        <v>76</v>
      </c>
      <c r="Q27" s="2">
        <v>1</v>
      </c>
    </row>
    <row r="28" spans="1:17" ht="15.6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9"/>
      <c r="O28" s="5"/>
      <c r="P28" s="5"/>
      <c r="Q28" s="2"/>
    </row>
    <row r="29" spans="1:17" ht="15.6" x14ac:dyDescent="0.3">
      <c r="A29" s="10" t="s">
        <v>31</v>
      </c>
      <c r="B29" s="5" t="s">
        <v>66</v>
      </c>
      <c r="C29" s="13" t="s">
        <v>67</v>
      </c>
      <c r="D29" s="12">
        <v>1990</v>
      </c>
      <c r="E29" s="13" t="s">
        <v>46</v>
      </c>
      <c r="F29" s="9">
        <v>72</v>
      </c>
      <c r="G29" s="9">
        <v>65</v>
      </c>
      <c r="H29" s="10">
        <v>137</v>
      </c>
      <c r="I29" s="9">
        <v>89</v>
      </c>
      <c r="J29" s="9">
        <v>88</v>
      </c>
      <c r="K29" s="10">
        <v>177</v>
      </c>
      <c r="L29" s="9">
        <v>56</v>
      </c>
      <c r="M29" s="9">
        <v>63</v>
      </c>
      <c r="N29" s="10">
        <v>119</v>
      </c>
      <c r="O29" s="10">
        <v>433</v>
      </c>
      <c r="P29" s="14" t="s">
        <v>76</v>
      </c>
      <c r="Q29" s="2"/>
    </row>
    <row r="30" spans="1:17" x14ac:dyDescent="0.3">
      <c r="Q30" s="2"/>
    </row>
    <row r="31" spans="1:17" x14ac:dyDescent="0.3">
      <c r="A31" t="s">
        <v>89</v>
      </c>
      <c r="B31" t="s">
        <v>90</v>
      </c>
    </row>
    <row r="32" spans="1:17" x14ac:dyDescent="0.3">
      <c r="B32" t="s">
        <v>91</v>
      </c>
    </row>
  </sheetData>
  <mergeCells count="9">
    <mergeCell ref="F25:H25"/>
    <mergeCell ref="I25:K25"/>
    <mergeCell ref="L25:N25"/>
    <mergeCell ref="A1:M1"/>
    <mergeCell ref="F4:K4"/>
    <mergeCell ref="F11:K11"/>
    <mergeCell ref="F18:H18"/>
    <mergeCell ref="I18:K18"/>
    <mergeCell ref="L18:N1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30+30 </vt:lpstr>
      <vt:lpstr>võistkondlik</vt:lpstr>
      <vt:lpstr>20+20+20</vt:lpstr>
      <vt:lpstr>liikuv</vt:lpstr>
      <vt:lpstr>püss</vt:lpstr>
    </vt:vector>
  </TitlesOfParts>
  <Company>Kaitseliit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Karin Muru</cp:lastModifiedBy>
  <cp:lastPrinted>2026-09-20T15:10:53Z</cp:lastPrinted>
  <dcterms:created xsi:type="dcterms:W3CDTF">2026-09-20T10:07:19Z</dcterms:created>
  <dcterms:modified xsi:type="dcterms:W3CDTF">2026-09-20T15:44:41Z</dcterms:modified>
</cp:coreProperties>
</file>